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D:\2025\文件报告\"/>
    </mc:Choice>
  </mc:AlternateContent>
  <xr:revisionPtr revIDLastSave="0" documentId="8_{50E562E8-20D0-4480-BD43-183AA9E42421}" xr6:coauthVersionLast="47" xr6:coauthVersionMax="47" xr10:uidLastSave="{00000000-0000-0000-0000-000000000000}"/>
  <bookViews>
    <workbookView xWindow="-110" yWindow="-110" windowWidth="25820" windowHeight="10300" xr2:uid="{058F959A-52C4-4CC1-A559-56EA2686892A}"/>
  </bookViews>
  <sheets>
    <sheet name="2024" sheetId="1" r:id="rId1"/>
  </sheets>
  <definedNames>
    <definedName name="_xlnm.Print_Area" localSheetId="0">'2024'!$A$1:$D$30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6" i="1" l="1"/>
  <c r="C23" i="1"/>
  <c r="C19" i="1"/>
  <c r="C15" i="1"/>
  <c r="C13" i="1"/>
  <c r="C9" i="1"/>
  <c r="C8" i="1"/>
  <c r="C7" i="1"/>
  <c r="C4" i="1"/>
  <c r="C30" i="1" s="1"/>
</calcChain>
</file>

<file path=xl/sharedStrings.xml><?xml version="1.0" encoding="utf-8"?>
<sst xmlns="http://schemas.openxmlformats.org/spreadsheetml/2006/main" count="66" uniqueCount="65">
  <si>
    <t>2024年度上海紫竹高新技术产业开发区专项发展资金使用分配表</t>
    <phoneticPr fontId="2" type="noConversion"/>
  </si>
  <si>
    <t>序号</t>
    <phoneticPr fontId="2" type="noConversion"/>
  </si>
  <si>
    <t>项  目</t>
    <phoneticPr fontId="2" type="noConversion"/>
  </si>
  <si>
    <t>金额（万元）</t>
    <phoneticPr fontId="2" type="noConversion"/>
  </si>
  <si>
    <t>备  注</t>
    <phoneticPr fontId="2" type="noConversion"/>
  </si>
  <si>
    <t>资金收入合计</t>
    <phoneticPr fontId="2" type="noConversion"/>
  </si>
  <si>
    <t>市级资金</t>
    <phoneticPr fontId="2" type="noConversion"/>
  </si>
  <si>
    <t>财政拨款</t>
    <phoneticPr fontId="2" type="noConversion"/>
  </si>
  <si>
    <t>区级资金</t>
    <phoneticPr fontId="2" type="noConversion"/>
  </si>
  <si>
    <t>资金支出合计</t>
    <phoneticPr fontId="2" type="noConversion"/>
  </si>
  <si>
    <t>创新创业功能建设支出</t>
    <phoneticPr fontId="2" type="noConversion"/>
  </si>
  <si>
    <t>2.1.1</t>
    <phoneticPr fontId="2" type="noConversion"/>
  </si>
  <si>
    <t xml:space="preserve">  特色产业基地建设服务支出</t>
    <phoneticPr fontId="2" type="noConversion"/>
  </si>
  <si>
    <t>2.1.1.1</t>
    <phoneticPr fontId="2" type="noConversion"/>
  </si>
  <si>
    <t xml:space="preserve">    公共基础设施建设支出</t>
    <phoneticPr fontId="2" type="noConversion"/>
  </si>
  <si>
    <t>用于补贴研发基地开发建设中发生的贷款利息支出以及高新区内道路建设和河道整治项目的支出。</t>
    <phoneticPr fontId="2" type="noConversion"/>
  </si>
  <si>
    <t>2.1.1.2</t>
    <phoneticPr fontId="2" type="noConversion"/>
  </si>
  <si>
    <t xml:space="preserve">    网络视听产业平台建设支出</t>
    <phoneticPr fontId="2" type="noConversion"/>
  </si>
  <si>
    <t>用于补贴中国上海网络视听产业基地的建设运营中发生的贷款利息支出。</t>
    <phoneticPr fontId="2" type="noConversion"/>
  </si>
  <si>
    <t>2.1.1.3</t>
    <phoneticPr fontId="2" type="noConversion"/>
  </si>
  <si>
    <t xml:space="preserve">    产业集聚平台建设支出</t>
    <phoneticPr fontId="2" type="noConversion"/>
  </si>
  <si>
    <t>用于补贴产业集聚平台的建设运营中发生的贷款利息支出.</t>
    <phoneticPr fontId="2" type="noConversion"/>
  </si>
  <si>
    <t>2.1.2</t>
    <phoneticPr fontId="2" type="noConversion"/>
  </si>
  <si>
    <t xml:space="preserve">  特色产业基地建设补助支出</t>
    <phoneticPr fontId="2" type="noConversion"/>
  </si>
  <si>
    <t>2.1.2.2</t>
    <phoneticPr fontId="2" type="noConversion"/>
  </si>
  <si>
    <t xml:space="preserve">    产业集聚平台建设补助支出</t>
    <phoneticPr fontId="2" type="noConversion"/>
  </si>
  <si>
    <t>用于补贴“紫竹数码广场改建——研发配套1号楼项目”的建设支出。</t>
    <phoneticPr fontId="2" type="noConversion"/>
  </si>
  <si>
    <t>2.1.3</t>
    <phoneticPr fontId="2" type="noConversion"/>
  </si>
  <si>
    <t xml:space="preserve">  创新科技金融服务支出</t>
    <phoneticPr fontId="2" type="noConversion"/>
  </si>
  <si>
    <t>2.1.3.1</t>
    <phoneticPr fontId="2" type="noConversion"/>
  </si>
  <si>
    <t xml:space="preserve">    科技金融服务扶持支出</t>
    <phoneticPr fontId="2" type="noConversion"/>
  </si>
  <si>
    <t>用于对中小型科创企业的债权融资利息支出与专项支出的补贴。</t>
    <phoneticPr fontId="2" type="noConversion"/>
  </si>
  <si>
    <t>2.1.3.2</t>
    <phoneticPr fontId="2" type="noConversion"/>
  </si>
  <si>
    <t xml:space="preserve">    科技金融风险准备金</t>
    <phoneticPr fontId="2" type="noConversion"/>
  </si>
  <si>
    <t>用于对中小型科创企业融资的担保。</t>
    <phoneticPr fontId="2" type="noConversion"/>
  </si>
  <si>
    <t>2.1.4</t>
    <phoneticPr fontId="2" type="noConversion"/>
  </si>
  <si>
    <t xml:space="preserve">  创业孵化公共服务平台扶持支出</t>
    <phoneticPr fontId="2" type="noConversion"/>
  </si>
  <si>
    <t>用于补贴创业中心、创业孵化器及网络视听产业基地内企业的租金补贴。</t>
    <phoneticPr fontId="2" type="noConversion"/>
  </si>
  <si>
    <t>创新产业集群建设支出</t>
    <phoneticPr fontId="2" type="noConversion"/>
  </si>
  <si>
    <t>2.2.1</t>
    <phoneticPr fontId="2" type="noConversion"/>
  </si>
  <si>
    <t xml:space="preserve">  战略性新兴产业培育扶持支出</t>
    <phoneticPr fontId="2" type="noConversion"/>
  </si>
  <si>
    <t>用于支持新兴数字产业、人工智能、信息通信、生物医药、航空航天、高端装备制造和新材料等高新技术产业领域科技项目的研发支出、项目推广支出、项目建设支出等。</t>
    <phoneticPr fontId="2" type="noConversion"/>
  </si>
  <si>
    <t>2.2.2</t>
    <phoneticPr fontId="2" type="noConversion"/>
  </si>
  <si>
    <t xml:space="preserve">  企业创新能力建设扶持支出</t>
    <phoneticPr fontId="2" type="noConversion"/>
  </si>
  <si>
    <t>用于支持高新技术企业、知识产权创造与保护以及对重点发展的现代服务产业的项目扶持等。</t>
    <phoneticPr fontId="2" type="noConversion"/>
  </si>
  <si>
    <r>
      <t>2</t>
    </r>
    <r>
      <rPr>
        <sz val="11"/>
        <color indexed="8"/>
        <rFont val="宋体"/>
        <family val="3"/>
        <charset val="134"/>
      </rPr>
      <t>.2.3</t>
    </r>
    <phoneticPr fontId="2" type="noConversion"/>
  </si>
  <si>
    <r>
      <t xml:space="preserve"> </t>
    </r>
    <r>
      <rPr>
        <sz val="11"/>
        <color indexed="8"/>
        <rFont val="宋体"/>
        <family val="3"/>
        <charset val="134"/>
      </rPr>
      <t xml:space="preserve"> </t>
    </r>
    <r>
      <rPr>
        <sz val="11"/>
        <color indexed="8"/>
        <rFont val="宋体"/>
        <family val="3"/>
        <charset val="134"/>
      </rPr>
      <t>园区企业租金补贴</t>
    </r>
    <phoneticPr fontId="2" type="noConversion"/>
  </si>
  <si>
    <t>用于为符合产业定位的企业及提供配套服务的企业提供租金补贴。</t>
    <phoneticPr fontId="2" type="noConversion"/>
  </si>
  <si>
    <t>协同创新体系建设支出</t>
    <phoneticPr fontId="2" type="noConversion"/>
  </si>
  <si>
    <r>
      <t>2</t>
    </r>
    <r>
      <rPr>
        <sz val="11"/>
        <color indexed="8"/>
        <rFont val="宋体"/>
        <family val="3"/>
        <charset val="134"/>
      </rPr>
      <t>.3.1</t>
    </r>
    <phoneticPr fontId="2" type="noConversion"/>
  </si>
  <si>
    <t xml:space="preserve">  配套服务项目支出</t>
    <phoneticPr fontId="2" type="noConversion"/>
  </si>
  <si>
    <t>用于对引进符合园区需求的配套网点、对高新区的商业配套网点进行监督管理费用的补贴。</t>
    <phoneticPr fontId="2" type="noConversion"/>
  </si>
  <si>
    <r>
      <t>2</t>
    </r>
    <r>
      <rPr>
        <sz val="11"/>
        <color indexed="8"/>
        <rFont val="宋体"/>
        <family val="3"/>
        <charset val="134"/>
      </rPr>
      <t>.3.2</t>
    </r>
    <phoneticPr fontId="2" type="noConversion"/>
  </si>
  <si>
    <t xml:space="preserve">  支持高校学科发展支出</t>
    <phoneticPr fontId="2" type="noConversion"/>
  </si>
  <si>
    <t>用于支持提升高新区国际化合作水平，加强科技成果转化能力的支出。</t>
    <phoneticPr fontId="2" type="noConversion"/>
  </si>
  <si>
    <t>创新人才高地建设支出</t>
    <phoneticPr fontId="2" type="noConversion"/>
  </si>
  <si>
    <r>
      <t>2</t>
    </r>
    <r>
      <rPr>
        <sz val="11"/>
        <color indexed="8"/>
        <rFont val="宋体"/>
        <family val="3"/>
        <charset val="134"/>
      </rPr>
      <t>.4.1</t>
    </r>
    <phoneticPr fontId="2" type="noConversion"/>
  </si>
  <si>
    <t xml:space="preserve">  高层次人才资助支出</t>
    <phoneticPr fontId="2" type="noConversion"/>
  </si>
  <si>
    <t>用于对引进海外高层次人才在高新区创新创业的补贴。</t>
    <phoneticPr fontId="2" type="noConversion"/>
  </si>
  <si>
    <r>
      <t>2</t>
    </r>
    <r>
      <rPr>
        <sz val="11"/>
        <color indexed="8"/>
        <rFont val="宋体"/>
        <family val="3"/>
        <charset val="134"/>
      </rPr>
      <t>.4.2</t>
    </r>
    <phoneticPr fontId="2" type="noConversion"/>
  </si>
  <si>
    <t xml:space="preserve">  人才公寓建设补助支出</t>
    <phoneticPr fontId="2" type="noConversion"/>
  </si>
  <si>
    <t>用于补贴高新区人才公寓的建设支出。</t>
    <phoneticPr fontId="2" type="noConversion"/>
  </si>
  <si>
    <t>联动发展专项资金</t>
    <phoneticPr fontId="2" type="noConversion"/>
  </si>
  <si>
    <t>用于推进“大零号湾”科技创新策源功能区建设支出</t>
    <phoneticPr fontId="2" type="noConversion"/>
  </si>
  <si>
    <t>资金结余</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</si>
</sst>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name val="宋体"/>
      <family val="3"/>
      <charset val="134"/>
    </font>
    <font>
      <sz val="16"/>
      <name val="黑体"/>
      <family val="3"/>
      <charset val="134"/>
    </font>
    <font>
      <sz val="9"/>
      <name val="宋体"/>
      <family val="3"/>
      <charset val="134"/>
    </font>
    <font>
      <b/>
      <sz val="11"/>
      <color indexed="8"/>
      <name val="宋体"/>
      <family val="3"/>
      <charset val="134"/>
    </font>
    <font>
      <sz val="11"/>
      <color indexed="8"/>
      <name val="宋体"/>
      <family val="3"/>
      <charset val="134"/>
    </font>
    <font>
      <sz val="11"/>
      <name val="宋体"/>
      <family val="3"/>
      <charset val="134"/>
    </font>
  </fonts>
  <fills count="2">
    <fill>
      <patternFill patternType="none"/>
    </fill>
    <fill>
      <patternFill patternType="gray125"/>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left" vertical="center" wrapText="1"/>
    </xf>
    <xf numFmtId="3" fontId="4" fillId="0" borderId="5" xfId="0" applyNumberFormat="1" applyFont="1" applyBorder="1" applyAlignment="1">
      <alignment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3" fontId="4" fillId="0" borderId="7" xfId="0" applyNumberFormat="1" applyFont="1" applyBorder="1" applyAlignment="1">
      <alignment vertical="center" wrapText="1"/>
    </xf>
    <xf numFmtId="0" fontId="5" fillId="0" borderId="6" xfId="0" applyFont="1" applyBorder="1">
      <alignment vertical="center"/>
    </xf>
    <xf numFmtId="3" fontId="0" fillId="0" borderId="0" xfId="0" applyNumberFormat="1">
      <alignment vertical="center"/>
    </xf>
    <xf numFmtId="0" fontId="4" fillId="0" borderId="8" xfId="0" applyFont="1" applyBorder="1" applyAlignment="1">
      <alignment horizontal="center" vertical="center" wrapText="1"/>
    </xf>
    <xf numFmtId="3" fontId="4" fillId="0" borderId="9" xfId="0" applyNumberFormat="1" applyFont="1" applyBorder="1" applyAlignment="1">
      <alignment vertical="center" wrapText="1"/>
    </xf>
    <xf numFmtId="0" fontId="4" fillId="0" borderId="10" xfId="0" applyFont="1" applyBorder="1" applyAlignment="1">
      <alignment horizontal="left" vertical="center" wrapText="1"/>
    </xf>
    <xf numFmtId="0" fontId="5" fillId="0" borderId="11" xfId="0" applyFont="1" applyBorder="1" applyAlignment="1">
      <alignment horizontal="center" vertical="center"/>
    </xf>
    <xf numFmtId="0" fontId="5" fillId="0" borderId="12" xfId="0" applyFont="1" applyBorder="1">
      <alignment vertical="center"/>
    </xf>
    <xf numFmtId="3" fontId="4" fillId="0" borderId="12" xfId="0" applyNumberFormat="1" applyFont="1" applyBorder="1" applyAlignment="1">
      <alignment vertical="center" wrapText="1"/>
    </xf>
    <xf numFmtId="0" fontId="5" fillId="0" borderId="13"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66505-9DF3-40D4-AB2C-ED94551A7BCD}">
  <sheetPr>
    <pageSetUpPr fitToPage="1"/>
  </sheetPr>
  <dimension ref="A1:D30"/>
  <sheetViews>
    <sheetView tabSelected="1" zoomScale="85" zoomScaleNormal="85" zoomScaleSheetLayoutView="100" workbookViewId="0">
      <selection sqref="A1:D1"/>
    </sheetView>
  </sheetViews>
  <sheetFormatPr defaultRowHeight="15" x14ac:dyDescent="0.25"/>
  <cols>
    <col min="1" max="1" width="9.83203125" customWidth="1"/>
    <col min="2" max="2" width="36.5" customWidth="1"/>
    <col min="3" max="3" width="19.33203125" customWidth="1"/>
    <col min="4" max="4" width="57.5" customWidth="1"/>
  </cols>
  <sheetData>
    <row r="1" spans="1:4" ht="32.25" customHeight="1" x14ac:dyDescent="0.25">
      <c r="A1" s="1" t="s">
        <v>0</v>
      </c>
      <c r="B1" s="1"/>
      <c r="C1" s="1"/>
      <c r="D1" s="1"/>
    </row>
    <row r="2" spans="1:4" ht="15.5" thickBot="1" x14ac:dyDescent="0.3"/>
    <row r="3" spans="1:4" ht="24" customHeight="1" x14ac:dyDescent="0.25">
      <c r="A3" s="2" t="s">
        <v>1</v>
      </c>
      <c r="B3" s="3" t="s">
        <v>2</v>
      </c>
      <c r="C3" s="3" t="s">
        <v>3</v>
      </c>
      <c r="D3" s="4" t="s">
        <v>4</v>
      </c>
    </row>
    <row r="4" spans="1:4" ht="24" customHeight="1" x14ac:dyDescent="0.25">
      <c r="A4" s="5">
        <v>1</v>
      </c>
      <c r="B4" s="6" t="s">
        <v>5</v>
      </c>
      <c r="C4" s="7">
        <f>SUM(C5:C6)</f>
        <v>75000</v>
      </c>
      <c r="D4" s="8"/>
    </row>
    <row r="5" spans="1:4" ht="24" customHeight="1" x14ac:dyDescent="0.25">
      <c r="A5" s="5">
        <v>1.1000000000000001</v>
      </c>
      <c r="B5" s="6" t="s">
        <v>6</v>
      </c>
      <c r="C5" s="7">
        <v>30000</v>
      </c>
      <c r="D5" s="8" t="s">
        <v>7</v>
      </c>
    </row>
    <row r="6" spans="1:4" ht="24" customHeight="1" x14ac:dyDescent="0.25">
      <c r="A6" s="5">
        <v>1.2</v>
      </c>
      <c r="B6" s="6" t="s">
        <v>8</v>
      </c>
      <c r="C6" s="7">
        <v>45000</v>
      </c>
      <c r="D6" s="8" t="s">
        <v>7</v>
      </c>
    </row>
    <row r="7" spans="1:4" ht="24" customHeight="1" x14ac:dyDescent="0.25">
      <c r="A7" s="5">
        <v>2</v>
      </c>
      <c r="B7" s="6" t="s">
        <v>9</v>
      </c>
      <c r="C7" s="7">
        <f>C5+C6</f>
        <v>75000</v>
      </c>
      <c r="D7" s="9"/>
    </row>
    <row r="8" spans="1:4" ht="24" customHeight="1" x14ac:dyDescent="0.25">
      <c r="A8" s="5">
        <v>2.1</v>
      </c>
      <c r="B8" s="6" t="s">
        <v>10</v>
      </c>
      <c r="C8" s="7">
        <f>SUM(C9,C13,C15,C18)</f>
        <v>16524</v>
      </c>
      <c r="D8" s="8"/>
    </row>
    <row r="9" spans="1:4" ht="24" customHeight="1" x14ac:dyDescent="0.25">
      <c r="A9" s="5" t="s">
        <v>11</v>
      </c>
      <c r="B9" s="6" t="s">
        <v>12</v>
      </c>
      <c r="C9" s="7">
        <f>SUM(C10:C12)</f>
        <v>13475</v>
      </c>
      <c r="D9" s="8"/>
    </row>
    <row r="10" spans="1:4" ht="33.75" customHeight="1" x14ac:dyDescent="0.25">
      <c r="A10" s="5" t="s">
        <v>13</v>
      </c>
      <c r="B10" s="6" t="s">
        <v>14</v>
      </c>
      <c r="C10" s="7">
        <v>11275</v>
      </c>
      <c r="D10" s="8" t="s">
        <v>15</v>
      </c>
    </row>
    <row r="11" spans="1:4" ht="30" customHeight="1" x14ac:dyDescent="0.25">
      <c r="A11" s="5" t="s">
        <v>16</v>
      </c>
      <c r="B11" s="6" t="s">
        <v>17</v>
      </c>
      <c r="C11" s="7">
        <v>1000</v>
      </c>
      <c r="D11" s="8" t="s">
        <v>18</v>
      </c>
    </row>
    <row r="12" spans="1:4" ht="30" customHeight="1" x14ac:dyDescent="0.25">
      <c r="A12" s="5" t="s">
        <v>19</v>
      </c>
      <c r="B12" s="6" t="s">
        <v>20</v>
      </c>
      <c r="C12" s="7">
        <v>1200</v>
      </c>
      <c r="D12" s="8" t="s">
        <v>21</v>
      </c>
    </row>
    <row r="13" spans="1:4" ht="30" customHeight="1" x14ac:dyDescent="0.25">
      <c r="A13" s="5" t="s">
        <v>22</v>
      </c>
      <c r="B13" s="6" t="s">
        <v>23</v>
      </c>
      <c r="C13" s="7">
        <f>SUM(C14:C14)</f>
        <v>1000</v>
      </c>
      <c r="D13" s="8"/>
    </row>
    <row r="14" spans="1:4" ht="30" customHeight="1" x14ac:dyDescent="0.25">
      <c r="A14" s="5" t="s">
        <v>24</v>
      </c>
      <c r="B14" s="6" t="s">
        <v>25</v>
      </c>
      <c r="C14" s="7">
        <v>1000</v>
      </c>
      <c r="D14" s="8" t="s">
        <v>26</v>
      </c>
    </row>
    <row r="15" spans="1:4" ht="30" customHeight="1" x14ac:dyDescent="0.25">
      <c r="A15" s="5" t="s">
        <v>27</v>
      </c>
      <c r="B15" s="6" t="s">
        <v>28</v>
      </c>
      <c r="C15" s="7">
        <f>SUM(C16:C17)</f>
        <v>195</v>
      </c>
      <c r="D15" s="8"/>
    </row>
    <row r="16" spans="1:4" ht="30" customHeight="1" x14ac:dyDescent="0.25">
      <c r="A16" s="5" t="s">
        <v>29</v>
      </c>
      <c r="B16" s="6" t="s">
        <v>30</v>
      </c>
      <c r="C16" s="7">
        <v>110</v>
      </c>
      <c r="D16" s="8" t="s">
        <v>31</v>
      </c>
    </row>
    <row r="17" spans="1:4" ht="30" customHeight="1" x14ac:dyDescent="0.25">
      <c r="A17" s="5" t="s">
        <v>32</v>
      </c>
      <c r="B17" s="6" t="s">
        <v>33</v>
      </c>
      <c r="C17" s="10">
        <v>85</v>
      </c>
      <c r="D17" s="8" t="s">
        <v>34</v>
      </c>
    </row>
    <row r="18" spans="1:4" ht="30" customHeight="1" x14ac:dyDescent="0.25">
      <c r="A18" s="5" t="s">
        <v>35</v>
      </c>
      <c r="B18" s="6" t="s">
        <v>36</v>
      </c>
      <c r="C18" s="7">
        <v>1854</v>
      </c>
      <c r="D18" s="8" t="s">
        <v>37</v>
      </c>
    </row>
    <row r="19" spans="1:4" ht="24.75" customHeight="1" x14ac:dyDescent="0.25">
      <c r="A19" s="5">
        <v>2.2000000000000002</v>
      </c>
      <c r="B19" s="6" t="s">
        <v>38</v>
      </c>
      <c r="C19" s="7">
        <f>C20+C21+C22</f>
        <v>49037</v>
      </c>
      <c r="D19" s="11"/>
    </row>
    <row r="20" spans="1:4" ht="42" customHeight="1" x14ac:dyDescent="0.25">
      <c r="A20" s="5" t="s">
        <v>39</v>
      </c>
      <c r="B20" s="6" t="s">
        <v>40</v>
      </c>
      <c r="C20" s="7">
        <v>27000</v>
      </c>
      <c r="D20" s="8" t="s">
        <v>41</v>
      </c>
    </row>
    <row r="21" spans="1:4" ht="36" customHeight="1" x14ac:dyDescent="0.25">
      <c r="A21" s="5" t="s">
        <v>42</v>
      </c>
      <c r="B21" s="6" t="s">
        <v>43</v>
      </c>
      <c r="C21" s="7">
        <v>19000</v>
      </c>
      <c r="D21" s="8" t="s">
        <v>44</v>
      </c>
    </row>
    <row r="22" spans="1:4" ht="30" customHeight="1" x14ac:dyDescent="0.25">
      <c r="A22" s="5" t="s">
        <v>45</v>
      </c>
      <c r="B22" s="6" t="s">
        <v>46</v>
      </c>
      <c r="C22" s="7">
        <v>3037</v>
      </c>
      <c r="D22" s="8" t="s">
        <v>47</v>
      </c>
    </row>
    <row r="23" spans="1:4" ht="30" customHeight="1" x14ac:dyDescent="0.25">
      <c r="A23" s="5">
        <v>2.2999999999999998</v>
      </c>
      <c r="B23" s="6" t="s">
        <v>48</v>
      </c>
      <c r="C23" s="7">
        <f>SUM(C24:C25)</f>
        <v>2384</v>
      </c>
      <c r="D23" s="8"/>
    </row>
    <row r="24" spans="1:4" ht="30" customHeight="1" x14ac:dyDescent="0.25">
      <c r="A24" s="5" t="s">
        <v>49</v>
      </c>
      <c r="B24" s="6" t="s">
        <v>50</v>
      </c>
      <c r="C24" s="7">
        <v>400</v>
      </c>
      <c r="D24" s="8" t="s">
        <v>51</v>
      </c>
    </row>
    <row r="25" spans="1:4" ht="30" customHeight="1" x14ac:dyDescent="0.25">
      <c r="A25" s="5" t="s">
        <v>52</v>
      </c>
      <c r="B25" s="6" t="s">
        <v>53</v>
      </c>
      <c r="C25" s="7">
        <v>1984</v>
      </c>
      <c r="D25" s="8" t="s">
        <v>54</v>
      </c>
    </row>
    <row r="26" spans="1:4" ht="30" customHeight="1" x14ac:dyDescent="0.25">
      <c r="A26" s="5">
        <v>2.4</v>
      </c>
      <c r="B26" s="6" t="s">
        <v>55</v>
      </c>
      <c r="C26" s="12">
        <f>SUM(C27:C28)</f>
        <v>1055</v>
      </c>
      <c r="D26" s="8"/>
    </row>
    <row r="27" spans="1:4" ht="30" customHeight="1" x14ac:dyDescent="0.25">
      <c r="A27" s="5" t="s">
        <v>56</v>
      </c>
      <c r="B27" s="6" t="s">
        <v>57</v>
      </c>
      <c r="C27" s="7">
        <v>55</v>
      </c>
      <c r="D27" s="8" t="s">
        <v>58</v>
      </c>
    </row>
    <row r="28" spans="1:4" ht="30" customHeight="1" x14ac:dyDescent="0.25">
      <c r="A28" s="5" t="s">
        <v>59</v>
      </c>
      <c r="B28" s="6" t="s">
        <v>60</v>
      </c>
      <c r="C28" s="7">
        <v>1000</v>
      </c>
      <c r="D28" s="8" t="s">
        <v>61</v>
      </c>
    </row>
    <row r="29" spans="1:4" ht="30" customHeight="1" x14ac:dyDescent="0.25">
      <c r="A29" s="13">
        <v>2.5</v>
      </c>
      <c r="B29" s="6" t="s">
        <v>62</v>
      </c>
      <c r="C29" s="14">
        <v>6000</v>
      </c>
      <c r="D29" s="15" t="s">
        <v>63</v>
      </c>
    </row>
    <row r="30" spans="1:4" ht="24" customHeight="1" thickBot="1" x14ac:dyDescent="0.3">
      <c r="A30" s="16">
        <v>3</v>
      </c>
      <c r="B30" s="17" t="s">
        <v>64</v>
      </c>
      <c r="C30" s="18">
        <f>C4-C7</f>
        <v>0</v>
      </c>
      <c r="D30" s="19"/>
    </row>
  </sheetData>
  <mergeCells count="1">
    <mergeCell ref="A1:D1"/>
  </mergeCells>
  <phoneticPr fontId="2" type="noConversion"/>
  <printOptions horizontalCentered="1"/>
  <pageMargins left="0.74803149606299213" right="0.74803149606299213" top="0.74803149606299213" bottom="0.47244094488188981" header="0.51181102362204722" footer="0.51181102362204722"/>
  <pageSetup paperSize="9"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2024</vt:lpstr>
      <vt:lpstr>'2024'!Print_Area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thinkbook</dc:creator>
  <cp:lastModifiedBy>thinkbook</cp:lastModifiedBy>
  <dcterms:created xsi:type="dcterms:W3CDTF">2025-04-14T07:02:05Z</dcterms:created>
  <dcterms:modified xsi:type="dcterms:W3CDTF">2025-04-14T07:02:29Z</dcterms:modified>
</cp:coreProperties>
</file>